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 activeTab="2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SICID'!$A$6:$C$10</definedName>
    <definedName name="_xlnm._FilterDatabase" localSheetId="1" hidden="1">'Variazione pendenti SICID'!$A$6:$F$6</definedName>
    <definedName name="_xlnm.Print_Area" localSheetId="0">'Flussi SICID'!$A$1:$F$40</definedName>
    <definedName name="_xlnm.Print_Area" localSheetId="2">'Stratigrafia pendenti SICID'!$A$1:$O$37</definedName>
    <definedName name="_xlnm.Print_Area" localSheetId="1">'Variazione pendenti SICID'!$A$1:$G$13</definedName>
    <definedName name="_xlnm.Print_Titles" localSheetId="0">'Flussi SICID'!$6:$6</definedName>
    <definedName name="_xlnm.Print_Titles" localSheetId="2">'Stratigrafia pendenti SICID'!$6:$6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K12" i="1"/>
  <c r="L12" i="1"/>
  <c r="M12" i="1"/>
  <c r="N12" i="1"/>
  <c r="O12" i="1"/>
  <c r="O20" i="1" l="1"/>
  <c r="N20" i="1"/>
  <c r="M20" i="1"/>
  <c r="L20" i="1"/>
  <c r="K20" i="1"/>
  <c r="J20" i="1"/>
  <c r="I20" i="1"/>
  <c r="H20" i="1"/>
  <c r="G20" i="1"/>
  <c r="F20" i="1"/>
  <c r="E20" i="1"/>
  <c r="D20" i="1"/>
  <c r="C20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G40" i="6" l="1"/>
  <c r="G31" i="6"/>
  <c r="G22" i="6"/>
  <c r="G13" i="6"/>
  <c r="F10" i="7" l="1"/>
  <c r="E31" i="6" l="1"/>
  <c r="C31" i="6"/>
  <c r="E22" i="6"/>
  <c r="C22" i="6"/>
  <c r="F9" i="7" l="1"/>
  <c r="F8" i="7"/>
  <c r="F7" i="7"/>
  <c r="E13" i="6" l="1"/>
  <c r="C13" i="6"/>
  <c r="C40" i="6" l="1"/>
  <c r="E40" i="6"/>
</calcChain>
</file>

<file path=xl/sharedStrings.xml><?xml version="1.0" encoding="utf-8"?>
<sst xmlns="http://schemas.openxmlformats.org/spreadsheetml/2006/main" count="111" uniqueCount="37">
  <si>
    <t>TOTALE</t>
  </si>
  <si>
    <t>Ufficio</t>
  </si>
  <si>
    <t>Tribunale Ordinario di Agrigento</t>
  </si>
  <si>
    <t>Tribunale Ordinario di Marsala</t>
  </si>
  <si>
    <t>TOTALE AREA SICID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</si>
  <si>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</si>
  <si>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</si>
  <si>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</si>
  <si>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</si>
  <si>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</si>
  <si>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</si>
  <si>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</si>
  <si>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</si>
  <si>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</si>
  <si>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Reggio Calabria</t>
  </si>
  <si>
    <t>Corte d'Appello di Reggio Calabria</t>
  </si>
  <si>
    <t>Tribunale Ordinario di Locri</t>
  </si>
  <si>
    <t>Tribunale Ordinario di Palmi</t>
  </si>
  <si>
    <t>Tribunale Ordinario di Reggio Calabria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</si>
  <si>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</si>
  <si>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</si>
  <si>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</si>
  <si>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</si>
  <si>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</si>
  <si>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Iscritti _x000D_
2020</t>
  </si>
  <si>
    <t>Definiti _x000D_
 2020</t>
  </si>
  <si>
    <t>Iscritti 
2021</t>
  </si>
  <si>
    <t>Definiti
2021</t>
  </si>
  <si>
    <t>Fino al 2011</t>
  </si>
  <si>
    <t>Pendenti al 31/12/2019</t>
  </si>
  <si>
    <t>Pendenti al 30 giugno 2022</t>
  </si>
  <si>
    <t>Pendenti al 30/06/2022</t>
  </si>
  <si>
    <t>Anni 2020 - 30 giugno 2022</t>
  </si>
  <si>
    <t>Iscritti _x000D_
gen - giu 2022</t>
  </si>
  <si>
    <t>Definiti _x000D_
gen - giu 2022</t>
  </si>
  <si>
    <t>Ultimo aggiornamento del sistema di rilevazione avvenuto il 12 settembre 2022</t>
  </si>
  <si>
    <t>Fonte: Ministero della Giustizia - Dipartimento per la transizione digitale della giustizia, l’analisi statistica e le politiche di coesione - Direzione Generale di Statistica e Analisi Organizzativa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</si>
</sst>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3" fillId="0" borderId="0"/>
  </cellStyleXfs>
  <cellXfs count="60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3" fontId="2" fillId="0" borderId="2" xfId="0" applyNumberFormat="1" applyFont="1" applyBorder="1"/>
    <xf numFmtId="3" fontId="3" fillId="0" borderId="3" xfId="0" applyNumberFormat="1" applyFont="1" applyBorder="1"/>
    <xf numFmtId="0" fontId="12" fillId="0" borderId="0" xfId="3" applyFont="1" applyAlignment="1"/>
    <xf numFmtId="0" fontId="10" fillId="0" borderId="0" xfId="0" applyFont="1"/>
    <xf numFmtId="0" fontId="14" fillId="0" borderId="1" xfId="0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3" fillId="0" borderId="9" xfId="0" applyFont="1" applyBorder="1" applyAlignment="1">
      <alignment vertical="center" wrapText="1"/>
    </xf>
    <xf numFmtId="0" fontId="2" fillId="0" borderId="8" xfId="0" applyFont="1" applyBorder="1"/>
    <xf numFmtId="0" fontId="3" fillId="0" borderId="0" xfId="2" applyFont="1" applyFill="1"/>
    <xf numFmtId="14" fontId="3" fillId="0" borderId="1" xfId="0" applyNumberFormat="1" applyFont="1" applyBorder="1" applyAlignment="1">
      <alignment horizontal="right" vertical="center" wrapText="1"/>
    </xf>
    <xf numFmtId="0" fontId="3" fillId="0" borderId="0" xfId="4" applyFont="1" applyFill="1"/>
    <xf numFmtId="0" fontId="11" fillId="0" borderId="0" xfId="3" applyFont="1"/>
    <xf numFmtId="0" fontId="3" fillId="0" borderId="1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5">
    <cellStyle name="Normale" xfId="0" builtinId="0"/>
    <cellStyle name="Normale 2 2 7" xfId="2"/>
    <cellStyle name="Normale 2 2 9" xfId="3"/>
    <cellStyle name="Normale 3" xfId="4"/>
    <cellStyle name="Percentuale" xfId="1" builtinId="5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GridLines="0" topLeftCell="A31" zoomScaleNormal="100" workbookViewId="0">
      <selection activeCell="A44" sqref="A44"/>
    </sheetView>
  </sheetViews>
  <sheetFormatPr defaultColWidth="9.140625" defaultRowHeight="12.75" x14ac:dyDescent="0.2"/>
  <cols>
    <col min="1" max="1" width="19.42578125" style="13" customWidth="1"/>
    <col min="2" max="2" width="31.28515625" style="1" customWidth="1"/>
    <col min="3" max="3" width="9.140625" style="1"/>
    <col min="4" max="8" width="9.140625" style="1" customWidth="1"/>
    <col min="9" max="12" width="9.140625" style="1"/>
    <col min="13" max="13" width="12" style="1" customWidth="1"/>
    <col min="14" max="14" width="14.42578125" style="1" customWidth="1"/>
    <col min="15" max="16384" width="9.140625" style="1"/>
  </cols>
  <sheetData>
    <row r="1" spans="1:16" ht="15.75" x14ac:dyDescent="0.25">
      <c r="A1" s="8" t="s">
        <v>14</v>
      </c>
    </row>
    <row r="2" spans="1:16" ht="15" x14ac:dyDescent="0.25">
      <c r="A2" s="9" t="s">
        <v>5</v>
      </c>
    </row>
    <row r="3" spans="1:16" x14ac:dyDescent="0.2">
      <c r="A3" s="32" t="s">
        <v>23</v>
      </c>
      <c r="B3" s="33"/>
    </row>
    <row r="4" spans="1:16" x14ac:dyDescent="0.2">
      <c r="A4" s="52" t="s">
        <v>32</v>
      </c>
      <c r="B4" s="33"/>
      <c r="E4" s="43"/>
      <c r="F4" s="43"/>
    </row>
    <row r="5" spans="1:16" x14ac:dyDescent="0.2">
      <c r="E5" s="43"/>
      <c r="F5" s="43"/>
    </row>
    <row r="6" spans="1:16" ht="38.25" x14ac:dyDescent="0.2">
      <c r="A6" s="6" t="s">
        <v>1</v>
      </c>
      <c r="B6" s="6" t="s">
        <v>10</v>
      </c>
      <c r="C6" s="44" t="s">
        <v>24</v>
      </c>
      <c r="D6" s="44" t="s">
        <v>25</v>
      </c>
      <c r="E6" s="7" t="s">
        <v>26</v>
      </c>
      <c r="F6" s="7" t="s">
        <v>27</v>
      </c>
      <c r="G6" s="7" t="s">
        <v>33</v>
      </c>
      <c r="H6" s="7" t="s">
        <v>34</v>
      </c>
    </row>
    <row r="7" spans="1:16" x14ac:dyDescent="0.2">
      <c r="A7" s="54" t="s">
        <v>15</v>
      </c>
      <c r="B7" s="3" t="s">
        <v>19</v>
      </c>
      <c r="C7" s="4">
        <v>689</v>
      </c>
      <c r="D7" s="4">
        <v>914</v>
      </c>
      <c r="E7" s="39">
        <v>678</v>
      </c>
      <c r="F7" s="39">
        <v>847</v>
      </c>
      <c r="G7" s="39">
        <v>341</v>
      </c>
      <c r="H7" s="39">
        <v>575</v>
      </c>
      <c r="L7" s="2"/>
      <c r="M7" s="2"/>
      <c r="N7" s="2"/>
      <c r="O7" s="2"/>
      <c r="P7" s="2"/>
    </row>
    <row r="8" spans="1:16" x14ac:dyDescent="0.2">
      <c r="A8" s="54"/>
      <c r="B8" s="3" t="s">
        <v>20</v>
      </c>
      <c r="C8" s="4">
        <v>234</v>
      </c>
      <c r="D8" s="4">
        <v>242</v>
      </c>
      <c r="E8" s="39">
        <v>337</v>
      </c>
      <c r="F8" s="39">
        <v>250</v>
      </c>
      <c r="G8" s="39">
        <v>198</v>
      </c>
      <c r="H8" s="39">
        <v>102</v>
      </c>
      <c r="L8" s="2"/>
      <c r="M8" s="2"/>
      <c r="N8" s="2"/>
      <c r="O8" s="2"/>
      <c r="P8" s="2"/>
    </row>
    <row r="9" spans="1:16" x14ac:dyDescent="0.2">
      <c r="A9" s="54"/>
      <c r="B9" s="3" t="s">
        <v>21</v>
      </c>
      <c r="C9" s="4">
        <v>291</v>
      </c>
      <c r="D9" s="4">
        <v>354</v>
      </c>
      <c r="E9" s="39">
        <v>472</v>
      </c>
      <c r="F9" s="39">
        <v>362</v>
      </c>
      <c r="G9" s="39">
        <v>269</v>
      </c>
      <c r="H9" s="39">
        <v>161</v>
      </c>
      <c r="L9" s="2"/>
      <c r="M9" s="2"/>
      <c r="N9" s="2"/>
      <c r="O9" s="2"/>
      <c r="P9" s="2"/>
    </row>
    <row r="10" spans="1:16" ht="13.5" thickBot="1" x14ac:dyDescent="0.25">
      <c r="A10" s="54"/>
      <c r="B10" s="10" t="s">
        <v>22</v>
      </c>
      <c r="C10" s="35">
        <v>679</v>
      </c>
      <c r="D10" s="11">
        <v>827</v>
      </c>
      <c r="E10" s="40">
        <v>840</v>
      </c>
      <c r="F10" s="40">
        <v>792</v>
      </c>
      <c r="G10" s="40">
        <v>347</v>
      </c>
      <c r="H10" s="40">
        <v>422</v>
      </c>
      <c r="I10" s="2"/>
      <c r="J10" s="2"/>
      <c r="K10" s="2"/>
      <c r="L10" s="2"/>
      <c r="M10" s="2"/>
      <c r="N10" s="2"/>
      <c r="O10" s="2"/>
      <c r="P10" s="2"/>
    </row>
    <row r="11" spans="1:16" ht="13.5" thickTop="1" x14ac:dyDescent="0.2">
      <c r="A11" s="54"/>
      <c r="B11" s="16" t="s">
        <v>4</v>
      </c>
      <c r="C11" s="17">
        <v>1893</v>
      </c>
      <c r="D11" s="17">
        <v>2337</v>
      </c>
      <c r="E11" s="41">
        <v>2327</v>
      </c>
      <c r="F11" s="41">
        <v>2251</v>
      </c>
      <c r="G11" s="41">
        <v>1155</v>
      </c>
      <c r="H11" s="41">
        <v>1260</v>
      </c>
      <c r="L11" s="2"/>
      <c r="M11" s="2"/>
      <c r="N11" s="2"/>
      <c r="O11" s="2"/>
      <c r="P11" s="2"/>
    </row>
    <row r="12" spans="1:16" ht="7.15" customHeight="1" x14ac:dyDescent="0.2">
      <c r="A12" s="25"/>
      <c r="B12" s="14"/>
      <c r="C12" s="15"/>
      <c r="D12" s="15"/>
      <c r="E12" s="15"/>
      <c r="F12" s="15"/>
      <c r="G12" s="15"/>
      <c r="H12" s="15"/>
      <c r="L12" s="2"/>
      <c r="M12" s="2"/>
      <c r="N12" s="2"/>
      <c r="O12" s="2"/>
    </row>
    <row r="13" spans="1:16" ht="14.45" customHeight="1" x14ac:dyDescent="0.2">
      <c r="A13" s="25"/>
      <c r="B13" s="18" t="s">
        <v>8</v>
      </c>
      <c r="C13" s="55">
        <f>D11/C11</f>
        <v>1.2345483359746434</v>
      </c>
      <c r="D13" s="56"/>
      <c r="E13" s="55">
        <f>F11/E11</f>
        <v>0.96733992264718527</v>
      </c>
      <c r="F13" s="56"/>
      <c r="G13" s="55">
        <f>H11/G11</f>
        <v>1.0909090909090908</v>
      </c>
      <c r="H13" s="56"/>
      <c r="L13" s="2"/>
      <c r="M13" s="2"/>
      <c r="N13" s="2"/>
      <c r="O13" s="2"/>
    </row>
    <row r="14" spans="1:16" x14ac:dyDescent="0.2">
      <c r="C14" s="2"/>
      <c r="D14" s="2"/>
      <c r="E14" s="2"/>
      <c r="F14" s="2"/>
      <c r="G14" s="2"/>
      <c r="H14" s="2"/>
      <c r="L14" s="2"/>
      <c r="M14" s="2"/>
      <c r="N14" s="2"/>
      <c r="O14" s="2"/>
    </row>
    <row r="15" spans="1:16" x14ac:dyDescent="0.2">
      <c r="A15" s="54" t="s">
        <v>16</v>
      </c>
      <c r="B15" s="3" t="s">
        <v>19</v>
      </c>
      <c r="C15" s="4">
        <v>1001</v>
      </c>
      <c r="D15" s="4">
        <v>1220</v>
      </c>
      <c r="E15" s="4">
        <v>1005</v>
      </c>
      <c r="F15" s="4">
        <v>1337</v>
      </c>
      <c r="G15" s="39">
        <v>508</v>
      </c>
      <c r="H15" s="39">
        <v>650</v>
      </c>
      <c r="L15" s="2"/>
      <c r="M15" s="2"/>
      <c r="N15" s="2"/>
      <c r="O15" s="2"/>
      <c r="P15" s="2"/>
    </row>
    <row r="16" spans="1:16" x14ac:dyDescent="0.2">
      <c r="A16" s="54" t="s">
        <v>2</v>
      </c>
      <c r="B16" s="3" t="s">
        <v>20</v>
      </c>
      <c r="C16" s="4">
        <v>416</v>
      </c>
      <c r="D16" s="4">
        <v>441</v>
      </c>
      <c r="E16" s="4">
        <v>391</v>
      </c>
      <c r="F16" s="4">
        <v>444</v>
      </c>
      <c r="G16" s="39">
        <v>307</v>
      </c>
      <c r="H16" s="39">
        <v>263</v>
      </c>
      <c r="L16" s="2"/>
      <c r="M16" s="2"/>
      <c r="N16" s="2"/>
      <c r="O16" s="2"/>
      <c r="P16" s="2"/>
    </row>
    <row r="17" spans="1:16" x14ac:dyDescent="0.2">
      <c r="A17" s="54"/>
      <c r="B17" s="3" t="s">
        <v>21</v>
      </c>
      <c r="C17" s="4">
        <v>1007</v>
      </c>
      <c r="D17" s="4">
        <v>737</v>
      </c>
      <c r="E17" s="4">
        <v>1147</v>
      </c>
      <c r="F17" s="4">
        <v>1196</v>
      </c>
      <c r="G17" s="39">
        <v>522</v>
      </c>
      <c r="H17" s="39">
        <v>562</v>
      </c>
      <c r="L17" s="2"/>
      <c r="M17" s="2"/>
      <c r="N17" s="2"/>
      <c r="O17" s="2"/>
      <c r="P17" s="2"/>
    </row>
    <row r="18" spans="1:16" x14ac:dyDescent="0.2">
      <c r="A18" s="54" t="s">
        <v>2</v>
      </c>
      <c r="B18" s="3" t="s">
        <v>22</v>
      </c>
      <c r="C18" s="4">
        <v>474</v>
      </c>
      <c r="D18" s="4">
        <v>504</v>
      </c>
      <c r="E18" s="4">
        <v>594</v>
      </c>
      <c r="F18" s="4">
        <v>593</v>
      </c>
      <c r="G18" s="39">
        <v>289</v>
      </c>
      <c r="H18" s="39">
        <v>270</v>
      </c>
      <c r="L18" s="2"/>
      <c r="M18" s="2"/>
      <c r="N18" s="2"/>
      <c r="O18" s="2"/>
      <c r="P18" s="2"/>
    </row>
    <row r="19" spans="1:16" ht="13.5" thickBot="1" x14ac:dyDescent="0.25">
      <c r="A19" s="54" t="s">
        <v>2</v>
      </c>
      <c r="B19" s="10" t="s">
        <v>13</v>
      </c>
      <c r="C19" s="35">
        <v>645</v>
      </c>
      <c r="D19" s="11">
        <v>680</v>
      </c>
      <c r="E19" s="11">
        <v>596</v>
      </c>
      <c r="F19" s="11">
        <v>607</v>
      </c>
      <c r="G19" s="40">
        <v>301</v>
      </c>
      <c r="H19" s="40">
        <v>282</v>
      </c>
      <c r="L19" s="2"/>
      <c r="M19" s="2"/>
      <c r="N19" s="2"/>
      <c r="O19" s="2"/>
      <c r="P19" s="2"/>
    </row>
    <row r="20" spans="1:16" ht="13.5" thickTop="1" x14ac:dyDescent="0.2">
      <c r="A20" s="54"/>
      <c r="B20" s="16" t="s">
        <v>4</v>
      </c>
      <c r="C20" s="17">
        <v>3543</v>
      </c>
      <c r="D20" s="17">
        <v>3582</v>
      </c>
      <c r="E20" s="17">
        <v>3733</v>
      </c>
      <c r="F20" s="17">
        <v>4177</v>
      </c>
      <c r="G20" s="41">
        <v>1927</v>
      </c>
      <c r="H20" s="41">
        <v>2027</v>
      </c>
      <c r="L20" s="2"/>
      <c r="M20" s="2"/>
      <c r="N20" s="2"/>
      <c r="O20" s="2"/>
      <c r="P20" s="2"/>
    </row>
    <row r="21" spans="1:16" ht="7.15" customHeight="1" x14ac:dyDescent="0.2">
      <c r="A21" s="25"/>
      <c r="B21" s="14"/>
      <c r="C21" s="15"/>
      <c r="D21" s="15"/>
      <c r="E21" s="15"/>
      <c r="F21" s="15"/>
      <c r="G21" s="15"/>
      <c r="H21" s="15"/>
      <c r="L21" s="2"/>
      <c r="M21" s="2"/>
      <c r="N21" s="2"/>
      <c r="O21" s="2"/>
      <c r="P21" s="2"/>
    </row>
    <row r="22" spans="1:16" ht="13.5" customHeight="1" x14ac:dyDescent="0.2">
      <c r="A22" s="25"/>
      <c r="B22" s="18" t="s">
        <v>8</v>
      </c>
      <c r="C22" s="55">
        <f>D20/C20</f>
        <v>1.0110076206604572</v>
      </c>
      <c r="D22" s="56"/>
      <c r="E22" s="55">
        <f>F20/E20</f>
        <v>1.1189391909991964</v>
      </c>
      <c r="F22" s="56"/>
      <c r="G22" s="55">
        <f>H20/G20</f>
        <v>1.0518941359626361</v>
      </c>
      <c r="H22" s="56"/>
      <c r="L22" s="2"/>
      <c r="M22" s="2"/>
      <c r="N22" s="2"/>
      <c r="O22" s="2"/>
    </row>
    <row r="23" spans="1:16" x14ac:dyDescent="0.2">
      <c r="C23" s="2"/>
      <c r="D23" s="2"/>
      <c r="E23" s="2"/>
      <c r="F23" s="2"/>
      <c r="G23" s="2"/>
      <c r="H23" s="2"/>
      <c r="L23" s="2"/>
      <c r="M23" s="2"/>
      <c r="N23" s="2"/>
      <c r="O23" s="2"/>
    </row>
    <row r="24" spans="1:16" x14ac:dyDescent="0.2">
      <c r="A24" s="54" t="s">
        <v>17</v>
      </c>
      <c r="B24" s="3" t="s">
        <v>19</v>
      </c>
      <c r="C24" s="4">
        <v>1201</v>
      </c>
      <c r="D24" s="4">
        <v>1104</v>
      </c>
      <c r="E24" s="4">
        <v>1431</v>
      </c>
      <c r="F24" s="4">
        <v>1579</v>
      </c>
      <c r="G24" s="39">
        <v>673</v>
      </c>
      <c r="H24" s="39">
        <v>988</v>
      </c>
      <c r="L24" s="2"/>
      <c r="M24" s="2"/>
      <c r="N24" s="2"/>
      <c r="O24" s="2"/>
      <c r="P24" s="2"/>
    </row>
    <row r="25" spans="1:16" x14ac:dyDescent="0.2">
      <c r="A25" s="54" t="s">
        <v>3</v>
      </c>
      <c r="B25" s="3" t="s">
        <v>20</v>
      </c>
      <c r="C25" s="4">
        <v>613</v>
      </c>
      <c r="D25" s="4">
        <v>479</v>
      </c>
      <c r="E25" s="4">
        <v>682</v>
      </c>
      <c r="F25" s="4">
        <v>802</v>
      </c>
      <c r="G25" s="39">
        <v>303</v>
      </c>
      <c r="H25" s="39">
        <v>449</v>
      </c>
      <c r="L25" s="2"/>
      <c r="M25" s="2"/>
      <c r="N25" s="2"/>
      <c r="O25" s="2"/>
      <c r="P25" s="2"/>
    </row>
    <row r="26" spans="1:16" x14ac:dyDescent="0.2">
      <c r="A26" s="54"/>
      <c r="B26" s="3" t="s">
        <v>21</v>
      </c>
      <c r="C26" s="4">
        <v>902</v>
      </c>
      <c r="D26" s="4">
        <v>827</v>
      </c>
      <c r="E26" s="4">
        <v>701</v>
      </c>
      <c r="F26" s="4">
        <v>1670</v>
      </c>
      <c r="G26" s="39">
        <v>447</v>
      </c>
      <c r="H26" s="39">
        <v>933</v>
      </c>
      <c r="L26" s="2"/>
      <c r="M26" s="2"/>
      <c r="N26" s="2"/>
      <c r="O26" s="2"/>
      <c r="P26" s="2"/>
    </row>
    <row r="27" spans="1:16" x14ac:dyDescent="0.2">
      <c r="A27" s="54" t="s">
        <v>3</v>
      </c>
      <c r="B27" s="3" t="s">
        <v>22</v>
      </c>
      <c r="C27" s="4">
        <v>533</v>
      </c>
      <c r="D27" s="4">
        <v>535</v>
      </c>
      <c r="E27" s="5">
        <v>571</v>
      </c>
      <c r="F27" s="4">
        <v>579</v>
      </c>
      <c r="G27" s="5">
        <v>322</v>
      </c>
      <c r="H27" s="39">
        <v>305</v>
      </c>
      <c r="L27" s="2"/>
      <c r="M27" s="2"/>
      <c r="N27" s="2"/>
      <c r="O27" s="2"/>
      <c r="P27" s="2"/>
    </row>
    <row r="28" spans="1:16" ht="13.5" thickBot="1" x14ac:dyDescent="0.25">
      <c r="A28" s="54" t="s">
        <v>3</v>
      </c>
      <c r="B28" s="10" t="s">
        <v>13</v>
      </c>
      <c r="C28" s="35">
        <v>770</v>
      </c>
      <c r="D28" s="11">
        <v>740</v>
      </c>
      <c r="E28" s="11">
        <v>823</v>
      </c>
      <c r="F28" s="11">
        <v>842</v>
      </c>
      <c r="G28" s="40">
        <v>416</v>
      </c>
      <c r="H28" s="40">
        <v>410</v>
      </c>
      <c r="L28" s="2"/>
      <c r="M28" s="2"/>
      <c r="N28" s="2"/>
      <c r="O28" s="2"/>
      <c r="P28" s="2"/>
    </row>
    <row r="29" spans="1:16" ht="13.5" thickTop="1" x14ac:dyDescent="0.2">
      <c r="A29" s="54"/>
      <c r="B29" s="16" t="s">
        <v>4</v>
      </c>
      <c r="C29" s="17">
        <v>4019</v>
      </c>
      <c r="D29" s="17">
        <v>3685</v>
      </c>
      <c r="E29" s="17">
        <v>4208</v>
      </c>
      <c r="F29" s="17">
        <v>5472</v>
      </c>
      <c r="G29" s="41">
        <v>2161</v>
      </c>
      <c r="H29" s="41">
        <v>3085</v>
      </c>
      <c r="L29" s="2"/>
      <c r="M29" s="2"/>
      <c r="N29" s="2"/>
      <c r="O29" s="2"/>
      <c r="P29" s="2"/>
    </row>
    <row r="30" spans="1:16" ht="7.15" customHeight="1" x14ac:dyDescent="0.2">
      <c r="A30" s="25"/>
      <c r="B30" s="14"/>
      <c r="C30" s="15"/>
      <c r="D30" s="15"/>
      <c r="E30" s="15"/>
      <c r="F30" s="15"/>
      <c r="G30" s="15"/>
      <c r="H30" s="15"/>
      <c r="L30" s="2"/>
      <c r="M30" s="2"/>
      <c r="N30" s="2"/>
      <c r="O30" s="2"/>
    </row>
    <row r="31" spans="1:16" x14ac:dyDescent="0.2">
      <c r="A31" s="25"/>
      <c r="B31" s="18" t="s">
        <v>8</v>
      </c>
      <c r="C31" s="55">
        <f>D29/C29</f>
        <v>0.91689474993779552</v>
      </c>
      <c r="D31" s="56"/>
      <c r="E31" s="55">
        <f>F29/E29</f>
        <v>1.3003802281368821</v>
      </c>
      <c r="F31" s="56"/>
      <c r="G31" s="55">
        <f>H29/G29</f>
        <v>1.4275798241554836</v>
      </c>
      <c r="H31" s="56"/>
      <c r="L31" s="2"/>
      <c r="M31" s="2"/>
      <c r="N31" s="2"/>
      <c r="O31" s="2"/>
    </row>
    <row r="32" spans="1:16" x14ac:dyDescent="0.2">
      <c r="C32" s="2"/>
      <c r="D32" s="2"/>
      <c r="E32" s="2"/>
      <c r="F32" s="2"/>
      <c r="G32" s="2"/>
      <c r="H32" s="2"/>
      <c r="L32" s="2"/>
      <c r="M32" s="2"/>
      <c r="N32" s="2"/>
      <c r="O32" s="2"/>
    </row>
    <row r="33" spans="1:16" x14ac:dyDescent="0.2">
      <c r="A33" s="54" t="s">
        <v>18</v>
      </c>
      <c r="B33" s="3" t="s">
        <v>19</v>
      </c>
      <c r="C33" s="4">
        <v>2100</v>
      </c>
      <c r="D33" s="4">
        <v>2025</v>
      </c>
      <c r="E33" s="45">
        <v>2271</v>
      </c>
      <c r="F33" s="45">
        <v>2773</v>
      </c>
      <c r="G33" s="45">
        <v>1340</v>
      </c>
      <c r="H33" s="45">
        <v>1563</v>
      </c>
      <c r="L33" s="2"/>
      <c r="M33" s="2"/>
      <c r="N33" s="2"/>
      <c r="O33" s="2"/>
      <c r="P33" s="2"/>
    </row>
    <row r="34" spans="1:16" x14ac:dyDescent="0.2">
      <c r="A34" s="54"/>
      <c r="B34" s="3" t="s">
        <v>20</v>
      </c>
      <c r="C34" s="4">
        <v>860</v>
      </c>
      <c r="D34" s="4">
        <v>829</v>
      </c>
      <c r="E34" s="45">
        <v>1198</v>
      </c>
      <c r="F34" s="45">
        <v>1253</v>
      </c>
      <c r="G34" s="45">
        <v>511</v>
      </c>
      <c r="H34" s="45">
        <v>574</v>
      </c>
      <c r="L34" s="2"/>
      <c r="M34" s="2"/>
      <c r="N34" s="2"/>
      <c r="O34" s="2"/>
      <c r="P34" s="2"/>
    </row>
    <row r="35" spans="1:16" x14ac:dyDescent="0.2">
      <c r="A35" s="54"/>
      <c r="B35" s="3" t="s">
        <v>21</v>
      </c>
      <c r="C35" s="4">
        <v>1500</v>
      </c>
      <c r="D35" s="4">
        <v>1388</v>
      </c>
      <c r="E35" s="45">
        <v>1240</v>
      </c>
      <c r="F35" s="45">
        <v>1943</v>
      </c>
      <c r="G35" s="45">
        <v>810</v>
      </c>
      <c r="H35" s="45">
        <v>1243</v>
      </c>
      <c r="L35" s="2"/>
      <c r="M35" s="2"/>
      <c r="N35" s="2"/>
      <c r="O35" s="2"/>
      <c r="P35" s="2"/>
    </row>
    <row r="36" spans="1:16" x14ac:dyDescent="0.2">
      <c r="A36" s="54"/>
      <c r="B36" s="3" t="s">
        <v>22</v>
      </c>
      <c r="C36" s="4">
        <v>873</v>
      </c>
      <c r="D36" s="4">
        <v>819</v>
      </c>
      <c r="E36" s="45">
        <v>1101</v>
      </c>
      <c r="F36" s="45">
        <v>1100</v>
      </c>
      <c r="G36" s="45">
        <v>532</v>
      </c>
      <c r="H36" s="45">
        <v>524</v>
      </c>
      <c r="L36" s="2"/>
      <c r="M36" s="2"/>
      <c r="N36" s="2"/>
      <c r="O36" s="2"/>
      <c r="P36" s="2"/>
    </row>
    <row r="37" spans="1:16" ht="13.5" thickBot="1" x14ac:dyDescent="0.25">
      <c r="A37" s="54"/>
      <c r="B37" s="10" t="s">
        <v>13</v>
      </c>
      <c r="C37" s="35">
        <v>1519</v>
      </c>
      <c r="D37" s="11">
        <v>1581</v>
      </c>
      <c r="E37" s="46">
        <v>1477</v>
      </c>
      <c r="F37" s="46">
        <v>1561</v>
      </c>
      <c r="G37" s="46">
        <v>812</v>
      </c>
      <c r="H37" s="46">
        <v>778</v>
      </c>
      <c r="L37" s="2"/>
      <c r="M37" s="2"/>
      <c r="N37" s="2"/>
      <c r="O37" s="2"/>
      <c r="P37" s="2"/>
    </row>
    <row r="38" spans="1:16" ht="13.5" thickTop="1" x14ac:dyDescent="0.2">
      <c r="A38" s="54"/>
      <c r="B38" s="16" t="s">
        <v>4</v>
      </c>
      <c r="C38" s="17">
        <v>6852</v>
      </c>
      <c r="D38" s="17">
        <v>6642</v>
      </c>
      <c r="E38" s="47">
        <v>7287</v>
      </c>
      <c r="F38" s="47">
        <v>8630</v>
      </c>
      <c r="G38" s="47">
        <v>4005</v>
      </c>
      <c r="H38" s="47">
        <v>4682</v>
      </c>
      <c r="L38" s="2"/>
      <c r="M38" s="2"/>
      <c r="N38" s="2"/>
      <c r="O38" s="2"/>
      <c r="P38" s="2"/>
    </row>
    <row r="39" spans="1:16" ht="7.15" customHeight="1" x14ac:dyDescent="0.2">
      <c r="A39" s="25"/>
      <c r="B39" s="14"/>
      <c r="C39" s="15"/>
      <c r="D39" s="15"/>
      <c r="E39" s="15"/>
      <c r="F39" s="15"/>
      <c r="G39" s="15"/>
      <c r="H39" s="15"/>
    </row>
    <row r="40" spans="1:16" x14ac:dyDescent="0.2">
      <c r="A40" s="25"/>
      <c r="B40" s="18" t="s">
        <v>8</v>
      </c>
      <c r="C40" s="55">
        <f>D38/C38</f>
        <v>0.96935201401050786</v>
      </c>
      <c r="D40" s="56"/>
      <c r="E40" s="55">
        <f>F38/E38</f>
        <v>1.1843008096610401</v>
      </c>
      <c r="F40" s="56"/>
      <c r="G40" s="55">
        <f>H38/G38</f>
        <v>1.1690387016229713</v>
      </c>
      <c r="H40" s="56"/>
    </row>
    <row r="42" spans="1:16" x14ac:dyDescent="0.2">
      <c r="A42" s="42"/>
    </row>
    <row r="43" spans="1:16" x14ac:dyDescent="0.2">
      <c r="A43" s="53" t="s">
        <v>35</v>
      </c>
    </row>
    <row r="44" spans="1:16" x14ac:dyDescent="0.2">
      <c r="A44" s="12" t="s">
        <v>36</v>
      </c>
    </row>
  </sheetData>
  <mergeCells count="16">
    <mergeCell ref="G40:H40"/>
    <mergeCell ref="C13:D13"/>
    <mergeCell ref="E13:F13"/>
    <mergeCell ref="C22:D22"/>
    <mergeCell ref="E22:F22"/>
    <mergeCell ref="C31:D31"/>
    <mergeCell ref="E31:F31"/>
    <mergeCell ref="C40:D40"/>
    <mergeCell ref="E40:F40"/>
    <mergeCell ref="A7:A11"/>
    <mergeCell ref="A15:A20"/>
    <mergeCell ref="A24:A29"/>
    <mergeCell ref="A33:A38"/>
    <mergeCell ref="G13:H13"/>
    <mergeCell ref="G22:H22"/>
    <mergeCell ref="G31:H31"/>
  </mergeCells>
  <conditionalFormatting sqref="C13:D13">
    <cfRule type="cellIs" dxfId="31" priority="81" operator="greaterThan">
      <formula>1</formula>
    </cfRule>
    <cfRule type="cellIs" dxfId="30" priority="82" operator="lessThan">
      <formula>1</formula>
    </cfRule>
  </conditionalFormatting>
  <conditionalFormatting sqref="E13:F13">
    <cfRule type="cellIs" dxfId="29" priority="79" operator="greaterThan">
      <formula>1</formula>
    </cfRule>
    <cfRule type="cellIs" dxfId="28" priority="80" operator="lessThan">
      <formula>1</formula>
    </cfRule>
  </conditionalFormatting>
  <conditionalFormatting sqref="C22:D22">
    <cfRule type="cellIs" dxfId="27" priority="75" operator="greaterThan">
      <formula>1</formula>
    </cfRule>
    <cfRule type="cellIs" dxfId="26" priority="76" operator="lessThan">
      <formula>1</formula>
    </cfRule>
  </conditionalFormatting>
  <conditionalFormatting sqref="E22:F22">
    <cfRule type="cellIs" dxfId="25" priority="73" operator="greaterThan">
      <formula>1</formula>
    </cfRule>
    <cfRule type="cellIs" dxfId="24" priority="74" operator="lessThan">
      <formula>1</formula>
    </cfRule>
  </conditionalFormatting>
  <conditionalFormatting sqref="C31:D31">
    <cfRule type="cellIs" dxfId="23" priority="69" operator="greaterThan">
      <formula>1</formula>
    </cfRule>
    <cfRule type="cellIs" dxfId="22" priority="70" operator="lessThan">
      <formula>1</formula>
    </cfRule>
  </conditionalFormatting>
  <conditionalFormatting sqref="E31:F31">
    <cfRule type="cellIs" dxfId="21" priority="67" operator="greaterThan">
      <formula>1</formula>
    </cfRule>
    <cfRule type="cellIs" dxfId="20" priority="68" operator="lessThan">
      <formula>1</formula>
    </cfRule>
  </conditionalFormatting>
  <conditionalFormatting sqref="C40:D40">
    <cfRule type="cellIs" dxfId="19" priority="63" operator="greaterThan">
      <formula>1</formula>
    </cfRule>
    <cfRule type="cellIs" dxfId="18" priority="64" operator="lessThan">
      <formula>1</formula>
    </cfRule>
  </conditionalFormatting>
  <conditionalFormatting sqref="E40:F40">
    <cfRule type="cellIs" dxfId="17" priority="61" operator="greaterThan">
      <formula>1</formula>
    </cfRule>
    <cfRule type="cellIs" dxfId="16" priority="62" operator="lessThan">
      <formula>1</formula>
    </cfRule>
  </conditionalFormatting>
  <conditionalFormatting sqref="G13:H13">
    <cfRule type="cellIs" dxfId="15" priority="7" operator="greaterThan">
      <formula>1</formula>
    </cfRule>
    <cfRule type="cellIs" dxfId="14" priority="8" operator="lessThan">
      <formula>1</formula>
    </cfRule>
  </conditionalFormatting>
  <conditionalFormatting sqref="G22:H22">
    <cfRule type="cellIs" dxfId="13" priority="5" operator="greaterThan">
      <formula>1</formula>
    </cfRule>
    <cfRule type="cellIs" dxfId="12" priority="6" operator="lessThan">
      <formula>1</formula>
    </cfRule>
  </conditionalFormatting>
  <conditionalFormatting sqref="G31:H31">
    <cfRule type="cellIs" dxfId="11" priority="3" operator="greaterThan">
      <formula>1</formula>
    </cfRule>
    <cfRule type="cellIs" dxfId="10" priority="4" operator="lessThan">
      <formula>1</formula>
    </cfRule>
  </conditionalFormatting>
  <conditionalFormatting sqref="G40:H40">
    <cfRule type="cellIs" dxfId="9" priority="1" operator="greaterThan">
      <formula>1</formula>
    </cfRule>
    <cfRule type="cellIs" dxfId="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zoomScaleNormal="100" workbookViewId="0">
      <selection activeCell="A13" sqref="A13"/>
    </sheetView>
  </sheetViews>
  <sheetFormatPr defaultColWidth="9.140625" defaultRowHeight="12.75" x14ac:dyDescent="0.2"/>
  <cols>
    <col min="1" max="1" width="24.42578125" style="13" customWidth="1"/>
    <col min="2" max="2" width="20.85546875" style="1" customWidth="1"/>
    <col min="3" max="3" width="12.140625" style="1" customWidth="1"/>
    <col min="4" max="4" width="12" style="1" customWidth="1"/>
    <col min="5" max="5" width="3" style="26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8" ht="15.75" x14ac:dyDescent="0.25">
      <c r="A1" s="8" t="s">
        <v>14</v>
      </c>
    </row>
    <row r="2" spans="1:8" ht="15" x14ac:dyDescent="0.25">
      <c r="A2" s="9" t="s">
        <v>6</v>
      </c>
    </row>
    <row r="3" spans="1:8" x14ac:dyDescent="0.2">
      <c r="A3" s="32" t="s">
        <v>23</v>
      </c>
      <c r="B3" s="33"/>
    </row>
    <row r="4" spans="1:8" x14ac:dyDescent="0.2">
      <c r="A4" s="50" t="s">
        <v>30</v>
      </c>
    </row>
    <row r="5" spans="1:8" s="33" customFormat="1" x14ac:dyDescent="0.2">
      <c r="A5" s="32"/>
      <c r="E5" s="34"/>
    </row>
    <row r="6" spans="1:8" ht="44.25" customHeight="1" x14ac:dyDescent="0.2">
      <c r="A6" s="6" t="s">
        <v>1</v>
      </c>
      <c r="B6" s="6" t="s">
        <v>10</v>
      </c>
      <c r="C6" s="29" t="s">
        <v>29</v>
      </c>
      <c r="D6" s="29" t="s">
        <v>31</v>
      </c>
      <c r="E6" s="27"/>
      <c r="F6" s="7" t="s">
        <v>7</v>
      </c>
    </row>
    <row r="7" spans="1:8" s="22" customFormat="1" ht="27" customHeight="1" x14ac:dyDescent="0.25">
      <c r="A7" s="31" t="s">
        <v>15</v>
      </c>
      <c r="B7" s="30" t="s">
        <v>4</v>
      </c>
      <c r="C7" s="37">
        <v>6752</v>
      </c>
      <c r="D7" s="37">
        <v>6262</v>
      </c>
      <c r="E7" s="28"/>
      <c r="F7" s="21">
        <f>(D7-C7)/C7</f>
        <v>-7.2571090047393372E-2</v>
      </c>
    </row>
    <row r="8" spans="1:8" s="22" customFormat="1" ht="27" customHeight="1" x14ac:dyDescent="0.25">
      <c r="A8" s="31" t="s">
        <v>16</v>
      </c>
      <c r="B8" s="23" t="s">
        <v>4</v>
      </c>
      <c r="C8" s="36">
        <v>6318</v>
      </c>
      <c r="D8" s="38">
        <v>5704</v>
      </c>
      <c r="E8" s="28"/>
      <c r="F8" s="24">
        <f>(D8-C8)/C8</f>
        <v>-9.7182652738208294E-2</v>
      </c>
    </row>
    <row r="9" spans="1:8" ht="27" customHeight="1" x14ac:dyDescent="0.2">
      <c r="A9" s="31" t="s">
        <v>17</v>
      </c>
      <c r="B9" s="23" t="s">
        <v>4</v>
      </c>
      <c r="C9" s="36">
        <v>5678</v>
      </c>
      <c r="D9" s="38">
        <v>3749</v>
      </c>
      <c r="E9" s="28"/>
      <c r="F9" s="24">
        <f>(D9-C9)/C9</f>
        <v>-0.33973230010567101</v>
      </c>
      <c r="H9" s="2"/>
    </row>
    <row r="10" spans="1:8" s="22" customFormat="1" ht="27" customHeight="1" x14ac:dyDescent="0.25">
      <c r="A10" s="31" t="s">
        <v>18</v>
      </c>
      <c r="B10" s="23" t="s">
        <v>4</v>
      </c>
      <c r="C10" s="36">
        <v>13460</v>
      </c>
      <c r="D10" s="38">
        <v>11662</v>
      </c>
      <c r="E10" s="28"/>
      <c r="F10" s="24">
        <f>(D10-C10)/C10</f>
        <v>-0.13358098068350668</v>
      </c>
    </row>
    <row r="11" spans="1:8" x14ac:dyDescent="0.2">
      <c r="C11" s="2"/>
      <c r="D11" s="2"/>
      <c r="E11" s="15"/>
    </row>
    <row r="12" spans="1:8" x14ac:dyDescent="0.2">
      <c r="A12" s="53" t="s">
        <v>35</v>
      </c>
    </row>
    <row r="13" spans="1:8" x14ac:dyDescent="0.2">
      <c r="A13" s="12" t="s">
        <v>36</v>
      </c>
    </row>
    <row r="15" spans="1:8" x14ac:dyDescent="0.2">
      <c r="D15" s="26"/>
    </row>
    <row r="16" spans="1:8" x14ac:dyDescent="0.2">
      <c r="D16" s="26"/>
    </row>
    <row r="17" spans="4:4" x14ac:dyDescent="0.2">
      <c r="D17" s="26"/>
    </row>
    <row r="18" spans="4:4" x14ac:dyDescent="0.2">
      <c r="D18" s="26"/>
    </row>
  </sheetData>
  <conditionalFormatting sqref="F7">
    <cfRule type="cellIs" dxfId="7" priority="23" operator="lessThan">
      <formula>0</formula>
    </cfRule>
    <cfRule type="cellIs" dxfId="6" priority="24" operator="greaterThan">
      <formula>0</formula>
    </cfRule>
  </conditionalFormatting>
  <conditionalFormatting sqref="F8">
    <cfRule type="cellIs" dxfId="5" priority="21" operator="lessThan">
      <formula>0</formula>
    </cfRule>
    <cfRule type="cellIs" dxfId="4" priority="22" operator="greaterThan">
      <formula>0</formula>
    </cfRule>
  </conditionalFormatting>
  <conditionalFormatting sqref="F9">
    <cfRule type="cellIs" dxfId="3" priority="19" operator="lessThan">
      <formula>0</formula>
    </cfRule>
    <cfRule type="cellIs" dxfId="2" priority="20" operator="greaterThan">
      <formula>0</formula>
    </cfRule>
  </conditionalFormatting>
  <conditionalFormatting sqref="F10">
    <cfRule type="cellIs" dxfId="1" priority="17" operator="lessThan">
      <formula>0</formula>
    </cfRule>
    <cfRule type="cellIs" dxfId="0" priority="1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showGridLines="0" tabSelected="1" topLeftCell="A17" zoomScaleNormal="100" workbookViewId="0">
      <selection activeCell="A39" sqref="A39"/>
    </sheetView>
  </sheetViews>
  <sheetFormatPr defaultColWidth="9.140625" defaultRowHeight="12.75" x14ac:dyDescent="0.2"/>
  <cols>
    <col min="1" max="1" width="15.28515625" style="13" customWidth="1"/>
    <col min="2" max="2" width="29.28515625" style="1" customWidth="1"/>
    <col min="3" max="10" width="11" style="1" customWidth="1"/>
    <col min="11" max="12" width="9.140625" style="1"/>
    <col min="13" max="14" width="10.5703125" style="1" customWidth="1"/>
    <col min="15" max="16384" width="9.140625" style="1"/>
  </cols>
  <sheetData>
    <row r="1" spans="1:15" ht="15.75" x14ac:dyDescent="0.25">
      <c r="A1" s="8" t="s">
        <v>14</v>
      </c>
    </row>
    <row r="2" spans="1:15" ht="15" x14ac:dyDescent="0.25">
      <c r="A2" s="9" t="s">
        <v>9</v>
      </c>
    </row>
    <row r="3" spans="1:15" x14ac:dyDescent="0.2">
      <c r="A3" s="32" t="s">
        <v>23</v>
      </c>
      <c r="B3" s="33"/>
    </row>
    <row r="4" spans="1:15" x14ac:dyDescent="0.2">
      <c r="A4" s="50" t="s">
        <v>30</v>
      </c>
    </row>
    <row r="6" spans="1:15" x14ac:dyDescent="0.2">
      <c r="A6" s="6" t="s">
        <v>1</v>
      </c>
      <c r="B6" s="6" t="s">
        <v>10</v>
      </c>
      <c r="C6" s="7" t="s">
        <v>28</v>
      </c>
      <c r="D6" s="7">
        <v>2012</v>
      </c>
      <c r="E6" s="7">
        <v>2013</v>
      </c>
      <c r="F6" s="7">
        <v>2014</v>
      </c>
      <c r="G6" s="7">
        <v>2015</v>
      </c>
      <c r="H6" s="7">
        <v>2016</v>
      </c>
      <c r="I6" s="7">
        <v>2017</v>
      </c>
      <c r="J6" s="7">
        <v>2018</v>
      </c>
      <c r="K6" s="7">
        <v>2019</v>
      </c>
      <c r="L6" s="7">
        <v>2020</v>
      </c>
      <c r="M6" s="7">
        <v>2021</v>
      </c>
      <c r="N6" s="51">
        <v>44742</v>
      </c>
      <c r="O6" s="7" t="s">
        <v>0</v>
      </c>
    </row>
    <row r="7" spans="1:15" ht="13.9" customHeight="1" x14ac:dyDescent="0.2">
      <c r="A7" s="57" t="s">
        <v>15</v>
      </c>
      <c r="B7" s="3" t="s">
        <v>19</v>
      </c>
      <c r="C7" s="3">
        <v>48</v>
      </c>
      <c r="D7" s="3">
        <v>25</v>
      </c>
      <c r="E7" s="3">
        <v>70</v>
      </c>
      <c r="F7" s="3">
        <v>144</v>
      </c>
      <c r="G7" s="3">
        <v>283</v>
      </c>
      <c r="H7" s="3">
        <v>226</v>
      </c>
      <c r="I7" s="3">
        <v>415</v>
      </c>
      <c r="J7" s="3">
        <v>695</v>
      </c>
      <c r="K7" s="4">
        <v>837</v>
      </c>
      <c r="L7" s="4">
        <v>593</v>
      </c>
      <c r="M7" s="4">
        <v>625</v>
      </c>
      <c r="N7" s="4">
        <v>339</v>
      </c>
      <c r="O7" s="4">
        <v>4300</v>
      </c>
    </row>
    <row r="8" spans="1:15" ht="13.9" customHeight="1" x14ac:dyDescent="0.2">
      <c r="A8" s="58"/>
      <c r="B8" s="3" t="s">
        <v>20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6</v>
      </c>
      <c r="J8" s="5">
        <v>7</v>
      </c>
      <c r="K8" s="4">
        <v>45</v>
      </c>
      <c r="L8" s="4">
        <v>159</v>
      </c>
      <c r="M8" s="4">
        <v>312</v>
      </c>
      <c r="N8" s="4">
        <v>194</v>
      </c>
      <c r="O8" s="4">
        <v>723</v>
      </c>
    </row>
    <row r="9" spans="1:15" x14ac:dyDescent="0.2">
      <c r="A9" s="58"/>
      <c r="B9" s="3" t="s">
        <v>21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9</v>
      </c>
      <c r="K9" s="5">
        <v>55</v>
      </c>
      <c r="L9" s="4">
        <v>189</v>
      </c>
      <c r="M9" s="4">
        <v>441</v>
      </c>
      <c r="N9" s="4">
        <v>268</v>
      </c>
      <c r="O9" s="4">
        <v>962</v>
      </c>
    </row>
    <row r="10" spans="1:15" ht="13.5" thickBot="1" x14ac:dyDescent="0.25">
      <c r="A10" s="58"/>
      <c r="B10" s="10" t="s">
        <v>22</v>
      </c>
      <c r="C10" s="35">
        <v>0</v>
      </c>
      <c r="D10" s="35">
        <v>0</v>
      </c>
      <c r="E10" s="35">
        <v>1</v>
      </c>
      <c r="F10" s="35">
        <v>1</v>
      </c>
      <c r="G10" s="35">
        <v>0</v>
      </c>
      <c r="H10" s="35">
        <v>0</v>
      </c>
      <c r="I10" s="35">
        <v>0</v>
      </c>
      <c r="J10" s="35">
        <v>0</v>
      </c>
      <c r="K10" s="35">
        <v>1</v>
      </c>
      <c r="L10" s="35">
        <v>3</v>
      </c>
      <c r="M10" s="11">
        <v>93</v>
      </c>
      <c r="N10" s="11">
        <v>178</v>
      </c>
      <c r="O10" s="11">
        <v>277</v>
      </c>
    </row>
    <row r="11" spans="1:15" ht="13.5" thickTop="1" x14ac:dyDescent="0.2">
      <c r="A11" s="58"/>
      <c r="B11" s="16" t="s">
        <v>11</v>
      </c>
      <c r="C11" s="16">
        <v>48</v>
      </c>
      <c r="D11" s="16">
        <v>25</v>
      </c>
      <c r="E11" s="16">
        <v>71</v>
      </c>
      <c r="F11" s="16">
        <v>145</v>
      </c>
      <c r="G11" s="16">
        <v>283</v>
      </c>
      <c r="H11" s="16">
        <v>226</v>
      </c>
      <c r="I11" s="16">
        <v>421</v>
      </c>
      <c r="J11" s="16">
        <v>711</v>
      </c>
      <c r="K11" s="19">
        <v>938</v>
      </c>
      <c r="L11" s="19">
        <v>944</v>
      </c>
      <c r="M11" s="19">
        <v>1471</v>
      </c>
      <c r="N11" s="19">
        <v>979</v>
      </c>
      <c r="O11" s="19">
        <v>6262</v>
      </c>
    </row>
    <row r="12" spans="1:15" x14ac:dyDescent="0.2">
      <c r="A12" s="59"/>
      <c r="B12" s="18" t="s">
        <v>12</v>
      </c>
      <c r="C12" s="20">
        <f t="shared" ref="C12:O12" si="0">C11/$O11</f>
        <v>7.6652826572979876E-3</v>
      </c>
      <c r="D12" s="20">
        <f t="shared" si="0"/>
        <v>3.9923347173427019E-3</v>
      </c>
      <c r="E12" s="20">
        <f t="shared" si="0"/>
        <v>1.1338230597253274E-2</v>
      </c>
      <c r="F12" s="20">
        <f>F11/$O11</f>
        <v>2.3155541360587673E-2</v>
      </c>
      <c r="G12" s="20">
        <f t="shared" si="0"/>
        <v>4.5193229000319385E-2</v>
      </c>
      <c r="H12" s="20">
        <f t="shared" si="0"/>
        <v>3.6090705844778026E-2</v>
      </c>
      <c r="I12" s="20">
        <f t="shared" si="0"/>
        <v>6.7230916640051097E-2</v>
      </c>
      <c r="J12" s="20">
        <f t="shared" si="0"/>
        <v>0.11354199936122644</v>
      </c>
      <c r="K12" s="20">
        <f t="shared" si="0"/>
        <v>0.14979239859469817</v>
      </c>
      <c r="L12" s="20">
        <f t="shared" si="0"/>
        <v>0.15075055892686043</v>
      </c>
      <c r="M12" s="20">
        <f t="shared" si="0"/>
        <v>0.23490897476844458</v>
      </c>
      <c r="N12" s="20">
        <f t="shared" si="0"/>
        <v>0.1563398275311402</v>
      </c>
      <c r="O12" s="20">
        <f t="shared" si="0"/>
        <v>1</v>
      </c>
    </row>
    <row r="13" spans="1:15" x14ac:dyDescent="0.2">
      <c r="A13" s="48"/>
      <c r="B13" s="49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2.75" customHeight="1" x14ac:dyDescent="0.2">
      <c r="A14" s="57" t="s">
        <v>16</v>
      </c>
      <c r="B14" s="3" t="s">
        <v>19</v>
      </c>
      <c r="C14" s="4">
        <v>18</v>
      </c>
      <c r="D14" s="4">
        <v>9</v>
      </c>
      <c r="E14" s="4">
        <v>24</v>
      </c>
      <c r="F14" s="4">
        <v>30</v>
      </c>
      <c r="G14" s="4">
        <v>18</v>
      </c>
      <c r="H14" s="4">
        <v>33</v>
      </c>
      <c r="I14" s="4">
        <v>81</v>
      </c>
      <c r="J14" s="4">
        <v>111</v>
      </c>
      <c r="K14" s="4">
        <v>246</v>
      </c>
      <c r="L14" s="4">
        <v>336</v>
      </c>
      <c r="M14" s="4">
        <v>573</v>
      </c>
      <c r="N14" s="4">
        <v>448</v>
      </c>
      <c r="O14" s="4">
        <v>1927</v>
      </c>
    </row>
    <row r="15" spans="1:15" x14ac:dyDescent="0.2">
      <c r="A15" s="58"/>
      <c r="B15" s="3" t="s">
        <v>20</v>
      </c>
      <c r="C15" s="5">
        <v>0</v>
      </c>
      <c r="D15" s="5">
        <v>0</v>
      </c>
      <c r="E15" s="5">
        <v>0</v>
      </c>
      <c r="F15" s="5">
        <v>1</v>
      </c>
      <c r="G15" s="5">
        <v>0</v>
      </c>
      <c r="H15" s="5">
        <v>8</v>
      </c>
      <c r="I15" s="5">
        <v>30</v>
      </c>
      <c r="J15" s="5">
        <v>115</v>
      </c>
      <c r="K15" s="4">
        <v>106</v>
      </c>
      <c r="L15" s="4">
        <v>139</v>
      </c>
      <c r="M15" s="4">
        <v>148</v>
      </c>
      <c r="N15" s="4">
        <v>189</v>
      </c>
      <c r="O15" s="4">
        <v>736</v>
      </c>
    </row>
    <row r="16" spans="1:15" x14ac:dyDescent="0.2">
      <c r="A16" s="58"/>
      <c r="B16" s="3" t="s">
        <v>21</v>
      </c>
      <c r="C16" s="5">
        <v>0</v>
      </c>
      <c r="D16" s="5">
        <v>0</v>
      </c>
      <c r="E16" s="5">
        <v>0</v>
      </c>
      <c r="F16" s="5">
        <v>0</v>
      </c>
      <c r="G16" s="5">
        <v>1</v>
      </c>
      <c r="H16" s="5">
        <v>5</v>
      </c>
      <c r="I16" s="5">
        <v>50</v>
      </c>
      <c r="J16" s="5">
        <v>199</v>
      </c>
      <c r="K16" s="4">
        <v>436</v>
      </c>
      <c r="L16" s="4">
        <v>607</v>
      </c>
      <c r="M16" s="4">
        <v>1012</v>
      </c>
      <c r="N16" s="4">
        <v>518</v>
      </c>
      <c r="O16" s="4">
        <v>2828</v>
      </c>
    </row>
    <row r="17" spans="1:15" x14ac:dyDescent="0.2">
      <c r="A17" s="58"/>
      <c r="B17" s="3" t="s">
        <v>22</v>
      </c>
      <c r="C17" s="5">
        <v>0</v>
      </c>
      <c r="D17" s="5">
        <v>0</v>
      </c>
      <c r="E17" s="5">
        <v>2</v>
      </c>
      <c r="F17" s="5">
        <v>1</v>
      </c>
      <c r="G17" s="5">
        <v>1</v>
      </c>
      <c r="H17" s="5">
        <v>2</v>
      </c>
      <c r="I17" s="5">
        <v>2</v>
      </c>
      <c r="J17" s="5">
        <v>2</v>
      </c>
      <c r="K17" s="4">
        <v>9</v>
      </c>
      <c r="L17" s="4">
        <v>2</v>
      </c>
      <c r="M17" s="4">
        <v>21</v>
      </c>
      <c r="N17" s="4">
        <v>39</v>
      </c>
      <c r="O17" s="4">
        <v>81</v>
      </c>
    </row>
    <row r="18" spans="1:15" ht="13.5" thickBot="1" x14ac:dyDescent="0.25">
      <c r="A18" s="58"/>
      <c r="B18" s="10" t="s">
        <v>13</v>
      </c>
      <c r="C18" s="35">
        <v>0</v>
      </c>
      <c r="D18" s="35">
        <v>0</v>
      </c>
      <c r="E18" s="35">
        <v>1</v>
      </c>
      <c r="F18" s="35">
        <v>0</v>
      </c>
      <c r="G18" s="35">
        <v>0</v>
      </c>
      <c r="H18" s="35">
        <v>0</v>
      </c>
      <c r="I18" s="35">
        <v>1</v>
      </c>
      <c r="J18" s="35">
        <v>1</v>
      </c>
      <c r="K18" s="11">
        <v>2</v>
      </c>
      <c r="L18" s="11">
        <v>7</v>
      </c>
      <c r="M18" s="11">
        <v>21</v>
      </c>
      <c r="N18" s="11">
        <v>99</v>
      </c>
      <c r="O18" s="11">
        <v>132</v>
      </c>
    </row>
    <row r="19" spans="1:15" ht="13.5" thickTop="1" x14ac:dyDescent="0.2">
      <c r="A19" s="58"/>
      <c r="B19" s="16" t="s">
        <v>11</v>
      </c>
      <c r="C19" s="16">
        <v>18</v>
      </c>
      <c r="D19" s="16">
        <v>9</v>
      </c>
      <c r="E19" s="16">
        <v>27</v>
      </c>
      <c r="F19" s="16">
        <v>32</v>
      </c>
      <c r="G19" s="16">
        <v>20</v>
      </c>
      <c r="H19" s="16">
        <v>48</v>
      </c>
      <c r="I19" s="16">
        <v>164</v>
      </c>
      <c r="J19" s="16">
        <v>428</v>
      </c>
      <c r="K19" s="19">
        <v>799</v>
      </c>
      <c r="L19" s="19">
        <v>1091</v>
      </c>
      <c r="M19" s="19">
        <v>1775</v>
      </c>
      <c r="N19" s="19">
        <v>1293</v>
      </c>
      <c r="O19" s="19">
        <v>5704</v>
      </c>
    </row>
    <row r="20" spans="1:15" x14ac:dyDescent="0.2">
      <c r="A20" s="59"/>
      <c r="B20" s="18" t="s">
        <v>12</v>
      </c>
      <c r="C20" s="20">
        <f t="shared" ref="C20:O20" si="1">C19/$O19</f>
        <v>3.155680224403927E-3</v>
      </c>
      <c r="D20" s="20">
        <f t="shared" si="1"/>
        <v>1.5778401122019635E-3</v>
      </c>
      <c r="E20" s="20">
        <f t="shared" si="1"/>
        <v>4.7335203366058905E-3</v>
      </c>
      <c r="F20" s="20">
        <f>F19/$O19</f>
        <v>5.6100981767180924E-3</v>
      </c>
      <c r="G20" s="20">
        <f t="shared" si="1"/>
        <v>3.5063113604488078E-3</v>
      </c>
      <c r="H20" s="20">
        <f t="shared" si="1"/>
        <v>8.4151472650771386E-3</v>
      </c>
      <c r="I20" s="20">
        <f t="shared" si="1"/>
        <v>2.8751753155680224E-2</v>
      </c>
      <c r="J20" s="20">
        <f t="shared" si="1"/>
        <v>7.5035063113604486E-2</v>
      </c>
      <c r="K20" s="20">
        <f t="shared" si="1"/>
        <v>0.14007713884992987</v>
      </c>
      <c r="L20" s="20">
        <f t="shared" si="1"/>
        <v>0.19126928471248247</v>
      </c>
      <c r="M20" s="20">
        <f t="shared" si="1"/>
        <v>0.31118513323983171</v>
      </c>
      <c r="N20" s="20">
        <f t="shared" si="1"/>
        <v>0.22668302945301544</v>
      </c>
      <c r="O20" s="20">
        <f t="shared" si="1"/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7" t="s">
        <v>17</v>
      </c>
      <c r="B22" s="3" t="s">
        <v>19</v>
      </c>
      <c r="C22" s="4">
        <v>22</v>
      </c>
      <c r="D22" s="4">
        <v>10</v>
      </c>
      <c r="E22" s="4">
        <v>5</v>
      </c>
      <c r="F22" s="4">
        <v>6</v>
      </c>
      <c r="G22" s="4">
        <v>13</v>
      </c>
      <c r="H22" s="4">
        <v>24</v>
      </c>
      <c r="I22" s="4">
        <v>52</v>
      </c>
      <c r="J22" s="4">
        <v>110</v>
      </c>
      <c r="K22" s="4">
        <v>242</v>
      </c>
      <c r="L22" s="4">
        <v>375</v>
      </c>
      <c r="M22" s="4">
        <v>597</v>
      </c>
      <c r="N22" s="4">
        <v>559</v>
      </c>
      <c r="O22" s="4">
        <v>2015</v>
      </c>
    </row>
    <row r="23" spans="1:15" x14ac:dyDescent="0.2">
      <c r="A23" s="58"/>
      <c r="B23" s="3" t="s">
        <v>20</v>
      </c>
      <c r="C23" s="5">
        <v>1</v>
      </c>
      <c r="D23" s="5">
        <v>4</v>
      </c>
      <c r="E23" s="5">
        <v>0</v>
      </c>
      <c r="F23" s="5">
        <v>0</v>
      </c>
      <c r="G23" s="5">
        <v>1</v>
      </c>
      <c r="H23" s="5">
        <v>2</v>
      </c>
      <c r="I23" s="5">
        <v>6</v>
      </c>
      <c r="J23" s="5">
        <v>21</v>
      </c>
      <c r="K23" s="4">
        <v>71</v>
      </c>
      <c r="L23" s="4">
        <v>74</v>
      </c>
      <c r="M23" s="4">
        <v>178</v>
      </c>
      <c r="N23" s="4">
        <v>146</v>
      </c>
      <c r="O23" s="4">
        <v>504</v>
      </c>
    </row>
    <row r="24" spans="1:15" x14ac:dyDescent="0.2">
      <c r="A24" s="58"/>
      <c r="B24" s="3" t="s">
        <v>21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1</v>
      </c>
      <c r="I24" s="5">
        <v>5</v>
      </c>
      <c r="J24" s="5">
        <v>34</v>
      </c>
      <c r="K24" s="4">
        <v>54</v>
      </c>
      <c r="L24" s="4">
        <v>164</v>
      </c>
      <c r="M24" s="4">
        <v>352</v>
      </c>
      <c r="N24" s="4">
        <v>430</v>
      </c>
      <c r="O24" s="4">
        <v>1040</v>
      </c>
    </row>
    <row r="25" spans="1:15" x14ac:dyDescent="0.2">
      <c r="A25" s="58"/>
      <c r="B25" s="3" t="s">
        <v>22</v>
      </c>
      <c r="C25" s="5">
        <v>7</v>
      </c>
      <c r="D25" s="5">
        <v>0</v>
      </c>
      <c r="E25" s="5">
        <v>0</v>
      </c>
      <c r="F25" s="5">
        <v>3</v>
      </c>
      <c r="G25" s="5">
        <v>1</v>
      </c>
      <c r="H25" s="5">
        <v>3</v>
      </c>
      <c r="I25" s="5">
        <v>5</v>
      </c>
      <c r="J25" s="5">
        <v>3</v>
      </c>
      <c r="K25" s="4">
        <v>3</v>
      </c>
      <c r="L25" s="4">
        <v>12</v>
      </c>
      <c r="M25" s="4">
        <v>21</v>
      </c>
      <c r="N25" s="4">
        <v>41</v>
      </c>
      <c r="O25" s="4">
        <v>99</v>
      </c>
    </row>
    <row r="26" spans="1:15" ht="13.5" thickBot="1" x14ac:dyDescent="0.25">
      <c r="A26" s="58"/>
      <c r="B26" s="10" t="s">
        <v>13</v>
      </c>
      <c r="C26" s="35">
        <v>2</v>
      </c>
      <c r="D26" s="35">
        <v>1</v>
      </c>
      <c r="E26" s="35">
        <v>2</v>
      </c>
      <c r="F26" s="35">
        <v>0</v>
      </c>
      <c r="G26" s="35">
        <v>0</v>
      </c>
      <c r="H26" s="35">
        <v>1</v>
      </c>
      <c r="I26" s="35">
        <v>1</v>
      </c>
      <c r="J26" s="35">
        <v>2</v>
      </c>
      <c r="K26" s="11">
        <v>3</v>
      </c>
      <c r="L26" s="11">
        <v>3</v>
      </c>
      <c r="M26" s="11">
        <v>25</v>
      </c>
      <c r="N26" s="11">
        <v>51</v>
      </c>
      <c r="O26" s="11">
        <v>91</v>
      </c>
    </row>
    <row r="27" spans="1:15" ht="13.5" thickTop="1" x14ac:dyDescent="0.2">
      <c r="A27" s="58"/>
      <c r="B27" s="16" t="s">
        <v>11</v>
      </c>
      <c r="C27" s="16">
        <v>32</v>
      </c>
      <c r="D27" s="16">
        <v>15</v>
      </c>
      <c r="E27" s="16">
        <v>7</v>
      </c>
      <c r="F27" s="16">
        <v>9</v>
      </c>
      <c r="G27" s="16">
        <v>15</v>
      </c>
      <c r="H27" s="16">
        <v>31</v>
      </c>
      <c r="I27" s="16">
        <v>69</v>
      </c>
      <c r="J27" s="16">
        <v>170</v>
      </c>
      <c r="K27" s="19">
        <v>373</v>
      </c>
      <c r="L27" s="19">
        <v>628</v>
      </c>
      <c r="M27" s="19">
        <v>1173</v>
      </c>
      <c r="N27" s="19">
        <v>1227</v>
      </c>
      <c r="O27" s="19">
        <v>3749</v>
      </c>
    </row>
    <row r="28" spans="1:15" x14ac:dyDescent="0.2">
      <c r="A28" s="59"/>
      <c r="B28" s="18" t="s">
        <v>12</v>
      </c>
      <c r="C28" s="20">
        <f t="shared" ref="C28:O28" si="2">C27/$O27</f>
        <v>8.5356094958655634E-3</v>
      </c>
      <c r="D28" s="20">
        <f t="shared" si="2"/>
        <v>4.0010669511869835E-3</v>
      </c>
      <c r="E28" s="20">
        <f t="shared" si="2"/>
        <v>1.8671645772205922E-3</v>
      </c>
      <c r="F28" s="20">
        <f>F27/$O27</f>
        <v>2.4006401707121899E-3</v>
      </c>
      <c r="G28" s="20">
        <f t="shared" si="2"/>
        <v>4.0010669511869835E-3</v>
      </c>
      <c r="H28" s="20">
        <f t="shared" si="2"/>
        <v>8.2688716991197661E-3</v>
      </c>
      <c r="I28" s="20">
        <f t="shared" si="2"/>
        <v>1.8404907975460124E-2</v>
      </c>
      <c r="J28" s="20">
        <f t="shared" si="2"/>
        <v>4.5345425446785811E-2</v>
      </c>
      <c r="K28" s="20">
        <f t="shared" si="2"/>
        <v>9.9493198186182977E-2</v>
      </c>
      <c r="L28" s="20">
        <f t="shared" si="2"/>
        <v>0.1675113363563617</v>
      </c>
      <c r="M28" s="20">
        <f t="shared" si="2"/>
        <v>0.31288343558282211</v>
      </c>
      <c r="N28" s="20">
        <f t="shared" si="2"/>
        <v>0.32728727660709522</v>
      </c>
      <c r="O28" s="20">
        <f t="shared" si="2"/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7" t="s">
        <v>18</v>
      </c>
      <c r="B30" s="3" t="s">
        <v>19</v>
      </c>
      <c r="C30" s="4">
        <v>127</v>
      </c>
      <c r="D30" s="4">
        <v>42</v>
      </c>
      <c r="E30" s="4">
        <v>108</v>
      </c>
      <c r="F30" s="4">
        <v>160</v>
      </c>
      <c r="G30" s="4">
        <v>261</v>
      </c>
      <c r="H30" s="4">
        <v>346</v>
      </c>
      <c r="I30" s="4">
        <v>512</v>
      </c>
      <c r="J30" s="4">
        <v>740</v>
      </c>
      <c r="K30" s="4">
        <v>1017</v>
      </c>
      <c r="L30" s="4">
        <v>1034</v>
      </c>
      <c r="M30" s="4">
        <v>1581</v>
      </c>
      <c r="N30" s="4">
        <v>1281</v>
      </c>
      <c r="O30" s="4">
        <v>7209</v>
      </c>
    </row>
    <row r="31" spans="1:15" x14ac:dyDescent="0.2">
      <c r="A31" s="58"/>
      <c r="B31" s="3" t="s">
        <v>20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1</v>
      </c>
      <c r="J31" s="5">
        <v>21</v>
      </c>
      <c r="K31" s="5">
        <v>102</v>
      </c>
      <c r="L31" s="4">
        <v>199</v>
      </c>
      <c r="M31" s="4">
        <v>333</v>
      </c>
      <c r="N31" s="4">
        <v>309</v>
      </c>
      <c r="O31" s="4">
        <v>965</v>
      </c>
    </row>
    <row r="32" spans="1:15" x14ac:dyDescent="0.2">
      <c r="A32" s="58"/>
      <c r="B32" s="3" t="s">
        <v>21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7</v>
      </c>
      <c r="J32" s="5">
        <v>40</v>
      </c>
      <c r="K32" s="5">
        <v>277</v>
      </c>
      <c r="L32" s="4">
        <v>632</v>
      </c>
      <c r="M32" s="4">
        <v>1023</v>
      </c>
      <c r="N32" s="4">
        <v>786</v>
      </c>
      <c r="O32" s="4">
        <v>2765</v>
      </c>
    </row>
    <row r="33" spans="1:15" x14ac:dyDescent="0.2">
      <c r="A33" s="58"/>
      <c r="B33" s="3" t="s">
        <v>22</v>
      </c>
      <c r="C33" s="5">
        <v>6</v>
      </c>
      <c r="D33" s="5">
        <v>2</v>
      </c>
      <c r="E33" s="5">
        <v>0</v>
      </c>
      <c r="F33" s="5">
        <v>1</v>
      </c>
      <c r="G33" s="5">
        <v>2</v>
      </c>
      <c r="H33" s="5">
        <v>0</v>
      </c>
      <c r="I33" s="5">
        <v>6</v>
      </c>
      <c r="J33" s="5">
        <v>3</v>
      </c>
      <c r="K33" s="4">
        <v>15</v>
      </c>
      <c r="L33" s="4">
        <v>26</v>
      </c>
      <c r="M33" s="4">
        <v>75</v>
      </c>
      <c r="N33" s="4">
        <v>132</v>
      </c>
      <c r="O33" s="4">
        <v>268</v>
      </c>
    </row>
    <row r="34" spans="1:15" ht="13.5" thickBot="1" x14ac:dyDescent="0.25">
      <c r="A34" s="58"/>
      <c r="B34" s="10" t="s">
        <v>13</v>
      </c>
      <c r="C34" s="35">
        <v>3</v>
      </c>
      <c r="D34" s="35">
        <v>1</v>
      </c>
      <c r="E34" s="35">
        <v>2</v>
      </c>
      <c r="F34" s="35">
        <v>0</v>
      </c>
      <c r="G34" s="35">
        <v>4</v>
      </c>
      <c r="H34" s="35">
        <v>5</v>
      </c>
      <c r="I34" s="35">
        <v>2</v>
      </c>
      <c r="J34" s="35">
        <v>10</v>
      </c>
      <c r="K34" s="11">
        <v>13</v>
      </c>
      <c r="L34" s="11">
        <v>20</v>
      </c>
      <c r="M34" s="11">
        <v>67</v>
      </c>
      <c r="N34" s="11">
        <v>328</v>
      </c>
      <c r="O34" s="11">
        <v>455</v>
      </c>
    </row>
    <row r="35" spans="1:15" ht="13.5" thickTop="1" x14ac:dyDescent="0.2">
      <c r="A35" s="58"/>
      <c r="B35" s="16" t="s">
        <v>11</v>
      </c>
      <c r="C35" s="16">
        <v>136</v>
      </c>
      <c r="D35" s="16">
        <v>45</v>
      </c>
      <c r="E35" s="16">
        <v>110</v>
      </c>
      <c r="F35" s="16">
        <v>161</v>
      </c>
      <c r="G35" s="16">
        <v>267</v>
      </c>
      <c r="H35" s="16">
        <v>351</v>
      </c>
      <c r="I35" s="16">
        <v>528</v>
      </c>
      <c r="J35" s="16">
        <v>814</v>
      </c>
      <c r="K35" s="19">
        <v>1424</v>
      </c>
      <c r="L35" s="19">
        <v>1911</v>
      </c>
      <c r="M35" s="19">
        <v>3079</v>
      </c>
      <c r="N35" s="19">
        <v>2836</v>
      </c>
      <c r="O35" s="19">
        <v>11662</v>
      </c>
    </row>
    <row r="36" spans="1:15" x14ac:dyDescent="0.2">
      <c r="A36" s="59"/>
      <c r="B36" s="18" t="s">
        <v>12</v>
      </c>
      <c r="C36" s="20">
        <f t="shared" ref="C36:O36" si="3">C35/$O35</f>
        <v>1.1661807580174927E-2</v>
      </c>
      <c r="D36" s="20">
        <f t="shared" si="3"/>
        <v>3.8586863316755274E-3</v>
      </c>
      <c r="E36" s="20">
        <f t="shared" si="3"/>
        <v>9.4323443663179556E-3</v>
      </c>
      <c r="F36" s="20">
        <f>F35/$O35</f>
        <v>1.3805522208883553E-2</v>
      </c>
      <c r="G36" s="20">
        <f t="shared" si="3"/>
        <v>2.2894872234608128E-2</v>
      </c>
      <c r="H36" s="20">
        <f t="shared" si="3"/>
        <v>3.0097753387069114E-2</v>
      </c>
      <c r="I36" s="20">
        <f t="shared" si="3"/>
        <v>4.5275252958326184E-2</v>
      </c>
      <c r="J36" s="20">
        <f t="shared" si="3"/>
        <v>6.9799348310752879E-2</v>
      </c>
      <c r="K36" s="20">
        <f t="shared" si="3"/>
        <v>0.12210598525124336</v>
      </c>
      <c r="L36" s="20">
        <f t="shared" si="3"/>
        <v>0.1638655462184874</v>
      </c>
      <c r="M36" s="20">
        <f t="shared" si="3"/>
        <v>0.26401989367175444</v>
      </c>
      <c r="N36" s="20">
        <f t="shared" si="3"/>
        <v>0.24318298748070658</v>
      </c>
      <c r="O36" s="20">
        <f t="shared" si="3"/>
        <v>1</v>
      </c>
    </row>
    <row r="37" spans="1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53" t="s">
        <v>35</v>
      </c>
    </row>
    <row r="39" spans="1:15" x14ac:dyDescent="0.2">
      <c r="A39" s="12" t="s">
        <v>36</v>
      </c>
    </row>
  </sheetData>
  <mergeCells count="4">
    <mergeCell ref="A30:A36"/>
    <mergeCell ref="A22:A28"/>
    <mergeCell ref="A14:A20"/>
    <mergeCell ref="A7:A12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1A67FF-77DB-41C0-A66A-3D1F90DF4703}"/>
</file>

<file path=customXml/itemProps2.xml><?xml version="1.0" encoding="utf-8"?>
<ds:datastoreItem xmlns:ds="http://schemas.openxmlformats.org/officeDocument/2006/customXml" ds:itemID="{952518F2-298C-48BE-AF2D-37F200F9FABF}"/>
</file>

<file path=customXml/itemProps3.xml><?xml version="1.0" encoding="utf-8"?>
<ds:datastoreItem xmlns:ds="http://schemas.openxmlformats.org/officeDocument/2006/customXml" ds:itemID="{82FE5811-0C1F-4CDB-A26A-96AF2C2544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2022-09-30T07:44:48Z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